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400" windowHeight="5892" tabRatio="0"/>
  </bookViews>
  <sheets>
    <sheet name="TDSheet" sheetId="1" r:id="rId1"/>
  </sheets>
  <definedNames>
    <definedName name="_xlnm.Print_Area" localSheetId="0">TDSheet!$A$1:$L$107</definedName>
  </definedNames>
  <calcPr calcId="162913" refMode="R1C1"/>
</workbook>
</file>

<file path=xl/calcChain.xml><?xml version="1.0" encoding="utf-8"?>
<calcChain xmlns="http://schemas.openxmlformats.org/spreadsheetml/2006/main">
  <c r="J91" i="1" l="1"/>
  <c r="J89" i="1"/>
  <c r="J88" i="1"/>
  <c r="J84" i="1"/>
  <c r="G88" i="1" l="1"/>
  <c r="G84" i="1"/>
  <c r="G89" i="1" s="1"/>
  <c r="G91" i="1" s="1"/>
  <c r="J70" i="1"/>
  <c r="J58" i="1"/>
  <c r="J47" i="1"/>
  <c r="J28" i="1"/>
  <c r="J24" i="1"/>
  <c r="J34" i="1" s="1"/>
  <c r="J49" i="1" s="1"/>
  <c r="J72" i="1" l="1"/>
</calcChain>
</file>

<file path=xl/sharedStrings.xml><?xml version="1.0" encoding="utf-8"?>
<sst xmlns="http://schemas.openxmlformats.org/spreadsheetml/2006/main" count="158" uniqueCount="113">
  <si>
    <t>Додаток 1</t>
  </si>
  <si>
    <t>до Національного положення (стандарту) бухгалтерського обліку 25 "Спрощена фінансова звітність"
(пункт 5 розділу I)</t>
  </si>
  <si>
    <t>Фінансова звітність малого підприємства</t>
  </si>
  <si>
    <t>КОДИ</t>
  </si>
  <si>
    <t>Дата (рік, місяць, число)</t>
  </si>
  <si>
    <t>2020</t>
  </si>
  <si>
    <t>01</t>
  </si>
  <si>
    <t>Підприємство</t>
  </si>
  <si>
    <t>Комунальне некомерційне підприємство "Міська поліклініка №8" Харківської міської ради</t>
  </si>
  <si>
    <t>за ЄДРПОУ</t>
  </si>
  <si>
    <t>03293913</t>
  </si>
  <si>
    <t>Територія</t>
  </si>
  <si>
    <t>Шевченківський район, м.Харків</t>
  </si>
  <si>
    <t>за КОАТУУ</t>
  </si>
  <si>
    <t>6310136300</t>
  </si>
  <si>
    <t>Організаційно-правова форма господарювання</t>
  </si>
  <si>
    <t>Комунальне підприємство</t>
  </si>
  <si>
    <t>за КОПФГ</t>
  </si>
  <si>
    <t>150</t>
  </si>
  <si>
    <t>Вид економічної діяльності</t>
  </si>
  <si>
    <t>Загальна медична практика</t>
  </si>
  <si>
    <t>за КВЕД</t>
  </si>
  <si>
    <t>86.21</t>
  </si>
  <si>
    <t>Середня кількість працівників, осіб</t>
  </si>
  <si>
    <t>Одиниця вимiру: тис. грн з одним десятковим знаком</t>
  </si>
  <si>
    <t>Адреса, телефон:</t>
  </si>
  <si>
    <t>Проспект Перемоги, б. 53, м.Харків, 61174,</t>
  </si>
  <si>
    <t>1. Баланс</t>
  </si>
  <si>
    <t>Форма  № 1-м</t>
  </si>
  <si>
    <t>Код за ДКУД</t>
  </si>
  <si>
    <t>Актив</t>
  </si>
  <si>
    <t>Код рядка</t>
  </si>
  <si>
    <t>На початок 
звітного року</t>
  </si>
  <si>
    <t>На кінець 
звітного періоду</t>
  </si>
  <si>
    <t>І. Необоротні активи</t>
  </si>
  <si>
    <t>Нематеріальні активи</t>
  </si>
  <si>
    <t>первiсна вартiсть</t>
  </si>
  <si>
    <t>накопичена амортизація</t>
  </si>
  <si>
    <t>(2,0)</t>
  </si>
  <si>
    <t>Незавершені капітальні інвестиції</t>
  </si>
  <si>
    <t>Основні засоби:</t>
  </si>
  <si>
    <t>первiсна вартiсть</t>
  </si>
  <si>
    <t>знос</t>
  </si>
  <si>
    <t>(10 606,2)</t>
  </si>
  <si>
    <t>Довгострокові біологічні активи</t>
  </si>
  <si>
    <t>Довгостроковi фiнансовi інвестиції</t>
  </si>
  <si>
    <t>Інші необоротні активи</t>
  </si>
  <si>
    <t>Усього за роздiлом I</t>
  </si>
  <si>
    <t>ІІ. Оборотні активи</t>
  </si>
  <si>
    <t>Запаси:</t>
  </si>
  <si>
    <t>у тому числі готова продукція</t>
  </si>
  <si>
    <t>Поточні біологічні активи</t>
  </si>
  <si>
    <t>Дебіторська заборгованість за товари, роботи, послуги:</t>
  </si>
  <si>
    <t>Дебіторська заборгованість за розрахунками 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</si>
  <si>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</si>
  <si>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</si>
  <si>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</si>
  <si>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</si>
  <si>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Витрати майбутніх періодів</t>
  </si>
  <si>
    <t>Інші оборотні активи</t>
  </si>
  <si>
    <t>Усього за роздiлом II</t>
  </si>
  <si>
    <t>III. Необоротні активи, утримувані для продажу, 
та групи вибуття</t>
  </si>
  <si>
    <t>Баланс</t>
  </si>
  <si>
    <t>Пасив</t>
  </si>
  <si>
    <t>Код 
рядка</t>
  </si>
  <si>
    <t>На початок 
звітного року</t>
  </si>
  <si>
    <t>На кінець
звітного періоду</t>
  </si>
  <si>
    <t>I. Власний капітал</t>
  </si>
  <si>
    <t>Зареєстрований (пайовий) капітал</t>
  </si>
  <si>
    <t>Додатковий капiтал</t>
  </si>
  <si>
    <t>Резервний капітал</t>
  </si>
  <si>
    <t>Нерозподiлений прибуток  (непокритий збиток)</t>
  </si>
  <si>
    <t>Неоплачений капітал</t>
  </si>
  <si>
    <t>-</t>
  </si>
  <si>
    <t>II. Довгострокові зобов'язання, цільове фінансування та забезпечення</t>
  </si>
  <si>
    <t>III. Поточні зобов'язання</t>
  </si>
  <si>
    <t>Короткострокові кредити банків</t>
  </si>
  <si>
    <t>Поточна кредиторська заборгованість за:
      довгостроковими зобов'язаннями</t>
  </si>
  <si>
    <t>товари, роботи, послуги</t>
  </si>
  <si>
    <t>розрахунками з бюджетом</t>
  </si>
  <si>
    <t>у тому числі з податку на прибуток</t>
  </si>
  <si>
    <t>розрахунками зі страхування</t>
  </si>
  <si>
    <t>розрахунками з оплати праці</t>
  </si>
  <si>
    <t>Доходи майбутніх періодів</t>
  </si>
  <si>
    <t>Iншi поточні зобов'язання</t>
  </si>
  <si>
    <t>Усього за роздiлом III</t>
  </si>
  <si>
    <t>IV. Зобов'язання, пов'язані з необоротними активами, 
утримуваними для продажу, та групами вибуття</t>
  </si>
  <si>
    <t>2. Звіт про фінансові результати</t>
  </si>
  <si>
    <t>Форма № 2-м</t>
  </si>
  <si>
    <t>Стаття</t>
  </si>
  <si>
    <t>За звітний 
період</t>
  </si>
  <si>
    <t>За аналогічний період поперед- нього року</t>
  </si>
  <si>
    <t>Чистий дохід від реалізації продукції (товарів, робіт, послуг)</t>
  </si>
  <si>
    <t>Інші операційні доходи</t>
  </si>
  <si>
    <t>Інші доходи</t>
  </si>
  <si>
    <t>Разом доходи (2000 + 2120 + 2240)</t>
  </si>
  <si>
    <t>Собівартість реалізованої продукції (товарів, робіт, послуг)</t>
  </si>
  <si>
    <t>Інші операційні витрати</t>
  </si>
  <si>
    <t>Інші витрати</t>
  </si>
  <si>
    <t>Разом витрати (2050 + 2180 + 2270)</t>
  </si>
  <si>
    <t>Фінансовий результат до оподаткування (2280 - 2285)</t>
  </si>
  <si>
    <t>Податок на прибуток</t>
  </si>
  <si>
    <t>Чистий прибуток (збиток) (2290 - 2300)</t>
  </si>
  <si>
    <t>Керівник</t>
  </si>
  <si>
    <t>Чумаченко О.С.</t>
  </si>
  <si>
    <t>(підпис)</t>
  </si>
  <si>
    <t>(ініціали, прізвище)</t>
  </si>
  <si>
    <t>Головний бухгалтер</t>
  </si>
  <si>
    <t>Кокоровець О.А.</t>
  </si>
  <si>
    <t>на 30 вересня 2020 р.</t>
  </si>
  <si>
    <t>за 9 місяців 2020 р.</t>
  </si>
  <si>
    <t>-26252,9</t>
  </si>
  <si>
    <t>-3405,3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</si>
</sst>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=0]&quot;-&quot;;General"/>
    <numFmt numFmtId="165" formatCode="0.0"/>
  </numFmts>
  <fonts count="14" x14ac:knownFonts="1">
    <font>
      <sz val="8"/>
      <name val="Arial"/>
    </font>
    <font>
      <sz val="8"/>
      <name val="Arial"/>
    </font>
    <font>
      <b/>
      <sz val="9"/>
      <name val="Arial"/>
    </font>
    <font>
      <sz val="9"/>
      <name val="Arial"/>
    </font>
    <font>
      <b/>
      <sz val="12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b/>
      <u/>
      <sz val="9"/>
      <name val="Arial"/>
    </font>
    <font>
      <sz val="8"/>
      <color rgb="FFFFFFFF"/>
      <name val="Arial"/>
    </font>
    <font>
      <b/>
      <sz val="11"/>
      <name val="Arial"/>
    </font>
    <font>
      <sz val="6"/>
      <name val="Arial"/>
    </font>
    <font>
      <sz val="7"/>
      <name val="Arial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E6F0DC"/>
      </patternFill>
    </fill>
    <fill>
      <patternFill patternType="solid">
        <fgColor rgb="FFC0DCC0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" fontId="3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1" fontId="1" fillId="0" borderId="8" xfId="0" applyNumberFormat="1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1" fontId="1" fillId="0" borderId="2" xfId="0" applyNumberFormat="1" applyFont="1" applyBorder="1" applyAlignment="1">
      <alignment horizontal="centerContinuous" vertical="center"/>
    </xf>
    <xf numFmtId="0" fontId="1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 vertical="center"/>
    </xf>
    <xf numFmtId="4" fontId="9" fillId="0" borderId="0" xfId="0" applyNumberFormat="1" applyFont="1"/>
    <xf numFmtId="0" fontId="3" fillId="0" borderId="4" xfId="0" applyFont="1" applyBorder="1" applyAlignment="1">
      <alignment horizontal="left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 wrapText="1"/>
    </xf>
    <xf numFmtId="0" fontId="1" fillId="0" borderId="8" xfId="0" applyFont="1" applyBorder="1" applyAlignment="1">
      <alignment horizontal="left"/>
    </xf>
    <xf numFmtId="1" fontId="3" fillId="0" borderId="1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1" fontId="3" fillId="0" borderId="2" xfId="0" applyNumberFormat="1" applyFont="1" applyBorder="1" applyAlignment="1">
      <alignment horizontal="centerContinuous" vertical="center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9" fillId="0" borderId="0" xfId="0" applyNumberFormat="1" applyFont="1"/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" fillId="0" borderId="14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 wrapText="1"/>
    </xf>
    <xf numFmtId="0" fontId="1" fillId="6" borderId="6" xfId="0" applyFont="1" applyFill="1" applyBorder="1" applyAlignment="1">
      <alignment horizontal="centerContinuous"/>
    </xf>
    <xf numFmtId="0" fontId="1" fillId="6" borderId="5" xfId="0" applyFont="1" applyFill="1" applyBorder="1" applyAlignment="1">
      <alignment horizontal="centerContinuous"/>
    </xf>
    <xf numFmtId="1" fontId="1" fillId="6" borderId="4" xfId="0" applyNumberFormat="1" applyFont="1" applyFill="1" applyBorder="1" applyAlignment="1">
      <alignment horizontal="centerContinuous" wrapText="1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Continuous" vertical="center"/>
    </xf>
    <xf numFmtId="0" fontId="1" fillId="6" borderId="5" xfId="0" applyFont="1" applyFill="1" applyBorder="1" applyAlignment="1">
      <alignment horizontal="centerContinuous" vertical="center"/>
    </xf>
    <xf numFmtId="1" fontId="1" fillId="6" borderId="4" xfId="0" applyNumberFormat="1" applyFont="1" applyFill="1" applyBorder="1" applyAlignment="1">
      <alignment horizontal="centerContinuous" vertical="center"/>
    </xf>
    <xf numFmtId="1" fontId="3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/>
    </xf>
    <xf numFmtId="165" fontId="3" fillId="0" borderId="7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1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4" borderId="6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165" fontId="3" fillId="3" borderId="1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wrapText="1"/>
    </xf>
    <xf numFmtId="165" fontId="13" fillId="3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2" fillId="4" borderId="6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center" vertical="center" wrapText="1"/>
    </xf>
    <xf numFmtId="165" fontId="13" fillId="3" borderId="7" xfId="0" applyNumberFormat="1" applyFont="1" applyFill="1" applyBorder="1" applyAlignment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165" fontId="2" fillId="4" borderId="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7" fillId="0" borderId="1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165" fontId="3" fillId="3" borderId="11" xfId="0" applyNumberFormat="1" applyFont="1" applyFill="1" applyBorder="1" applyAlignment="1">
      <alignment horizontal="right" vertical="center"/>
    </xf>
    <xf numFmtId="165" fontId="3" fillId="3" borderId="18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49" fontId="13" fillId="3" borderId="7" xfId="0" applyNumberFormat="1" applyFont="1" applyFill="1" applyBorder="1" applyAlignment="1">
      <alignment horizontal="right" vertical="center"/>
    </xf>
    <xf numFmtId="49" fontId="3" fillId="3" borderId="7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0" fontId="3" fillId="2" borderId="2" xfId="0" applyFont="1" applyFill="1" applyBorder="1"/>
    <xf numFmtId="0" fontId="2" fillId="0" borderId="17" xfId="0" applyFont="1" applyBorder="1" applyAlignment="1">
      <alignment horizontal="center" vertical="center" wrapText="1"/>
    </xf>
    <xf numFmtId="0" fontId="0" fillId="0" borderId="14" xfId="0" applyBorder="1" applyAlignment="1"/>
    <xf numFmtId="165" fontId="2" fillId="3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139"/>
  <sheetViews>
    <sheetView tabSelected="1" view="pageBreakPreview" zoomScaleNormal="100" zoomScaleSheetLayoutView="100" workbookViewId="0">
      <selection activeCell="G91" sqref="G91:L91"/>
    </sheetView>
  </sheetViews>
  <sheetFormatPr defaultColWidth="10.42578125" defaultRowHeight="11.4" customHeight="1" x14ac:dyDescent="0.2"/>
  <cols>
    <col min="1" max="1" width="12" style="1" customWidth="1"/>
    <col min="2" max="2" width="10.42578125" style="1" customWidth="1"/>
    <col min="3" max="3" width="15.140625" style="1" customWidth="1"/>
    <col min="4" max="4" width="11.85546875" style="1" customWidth="1"/>
    <col min="5" max="5" width="13.42578125" style="1" customWidth="1"/>
    <col min="6" max="6" width="10.140625" style="1" customWidth="1"/>
    <col min="7" max="7" width="6.140625" style="1" customWidth="1"/>
    <col min="8" max="8" width="2.28515625" style="1" customWidth="1"/>
    <col min="9" max="9" width="12.140625" style="1" customWidth="1"/>
    <col min="10" max="10" width="7.7109375" style="1" customWidth="1"/>
    <col min="11" max="11" width="6.28515625" style="1" customWidth="1"/>
    <col min="12" max="12" width="6.42578125" style="1" customWidth="1"/>
    <col min="13" max="13" width="13.7109375" style="1" customWidth="1"/>
    <col min="14" max="14" width="10.85546875" style="1" customWidth="1"/>
  </cols>
  <sheetData>
    <row r="1" spans="1:12" s="1" customFormat="1" ht="12" customHeight="1" x14ac:dyDescent="0.25">
      <c r="I1" s="83" t="s">
        <v>0</v>
      </c>
      <c r="J1" s="83"/>
    </row>
    <row r="2" spans="1:12" s="1" customFormat="1" ht="48" customHeight="1" x14ac:dyDescent="0.2">
      <c r="G2" s="84" t="s">
        <v>1</v>
      </c>
      <c r="H2" s="84"/>
      <c r="I2" s="84"/>
      <c r="J2" s="84"/>
      <c r="K2" s="84"/>
      <c r="L2" s="84"/>
    </row>
    <row r="3" spans="1:12" s="1" customFormat="1" ht="16.05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s="1" customFormat="1" ht="10.95" customHeight="1" x14ac:dyDescent="0.2">
      <c r="J4" s="86" t="s">
        <v>3</v>
      </c>
      <c r="K4" s="86"/>
      <c r="L4" s="86"/>
    </row>
    <row r="5" spans="1:12" s="1" customFormat="1" ht="13.05" customHeight="1" x14ac:dyDescent="0.2">
      <c r="I5" s="2" t="s">
        <v>4</v>
      </c>
      <c r="J5" s="3" t="s">
        <v>5</v>
      </c>
      <c r="K5" s="3">
        <v>10</v>
      </c>
      <c r="L5" s="3" t="s">
        <v>6</v>
      </c>
    </row>
    <row r="6" spans="1:12" s="1" customFormat="1" ht="25.95" customHeight="1" x14ac:dyDescent="0.2">
      <c r="A6" s="87" t="s">
        <v>7</v>
      </c>
      <c r="B6" s="87"/>
      <c r="C6" s="88" t="s">
        <v>8</v>
      </c>
      <c r="D6" s="88"/>
      <c r="E6" s="88"/>
      <c r="F6" s="88"/>
      <c r="G6" s="88"/>
      <c r="I6" s="2" t="s">
        <v>9</v>
      </c>
      <c r="J6" s="89" t="s">
        <v>10</v>
      </c>
      <c r="K6" s="89"/>
      <c r="L6" s="89"/>
    </row>
    <row r="7" spans="1:12" s="1" customFormat="1" ht="13.05" customHeight="1" x14ac:dyDescent="0.2">
      <c r="A7" s="4" t="s">
        <v>11</v>
      </c>
      <c r="C7" s="90" t="s">
        <v>12</v>
      </c>
      <c r="D7" s="90"/>
      <c r="E7" s="90"/>
      <c r="F7" s="90"/>
      <c r="G7" s="90"/>
      <c r="I7" s="5" t="s">
        <v>13</v>
      </c>
      <c r="J7" s="89" t="s">
        <v>14</v>
      </c>
      <c r="K7" s="89"/>
      <c r="L7" s="89"/>
    </row>
    <row r="8" spans="1:12" s="1" customFormat="1" ht="13.05" customHeight="1" x14ac:dyDescent="0.2">
      <c r="A8" s="4" t="s">
        <v>15</v>
      </c>
      <c r="E8" s="91" t="s">
        <v>16</v>
      </c>
      <c r="F8" s="91"/>
      <c r="G8" s="91"/>
      <c r="I8" s="5" t="s">
        <v>17</v>
      </c>
      <c r="J8" s="89" t="s">
        <v>18</v>
      </c>
      <c r="K8" s="89"/>
      <c r="L8" s="89"/>
    </row>
    <row r="9" spans="1:12" s="1" customFormat="1" ht="13.05" customHeight="1" x14ac:dyDescent="0.2">
      <c r="A9" s="4" t="s">
        <v>19</v>
      </c>
      <c r="D9" s="90" t="s">
        <v>20</v>
      </c>
      <c r="E9" s="90"/>
      <c r="F9" s="90"/>
      <c r="G9" s="90"/>
      <c r="I9" s="5" t="s">
        <v>21</v>
      </c>
      <c r="J9" s="89" t="s">
        <v>22</v>
      </c>
      <c r="K9" s="89"/>
      <c r="L9" s="89"/>
    </row>
    <row r="10" spans="1:12" s="1" customFormat="1" ht="7.05" customHeight="1" x14ac:dyDescent="0.2"/>
    <row r="11" spans="1:12" s="1" customFormat="1" ht="10.95" customHeight="1" x14ac:dyDescent="0.2">
      <c r="A11" s="6" t="s">
        <v>23</v>
      </c>
      <c r="D11" s="7">
        <v>256</v>
      </c>
      <c r="K11" s="92"/>
      <c r="L11" s="92"/>
    </row>
    <row r="12" spans="1:12" s="1" customFormat="1" ht="4.05" customHeight="1" x14ac:dyDescent="0.2"/>
    <row r="13" spans="1:12" s="1" customFormat="1" ht="10.95" customHeight="1" x14ac:dyDescent="0.2">
      <c r="A13" s="6" t="s">
        <v>24</v>
      </c>
    </row>
    <row r="14" spans="1:12" s="1" customFormat="1" ht="4.95" customHeight="1" x14ac:dyDescent="0.2"/>
    <row r="15" spans="1:12" s="1" customFormat="1" ht="13.05" customHeight="1" x14ac:dyDescent="0.2">
      <c r="A15" s="93" t="s">
        <v>25</v>
      </c>
      <c r="B15" s="93"/>
      <c r="C15" s="94" t="s">
        <v>26</v>
      </c>
      <c r="D15" s="94"/>
      <c r="E15" s="94"/>
      <c r="F15" s="94"/>
      <c r="G15" s="94"/>
    </row>
    <row r="16" spans="1:12" s="1" customFormat="1" ht="10.95" customHeight="1" x14ac:dyDescent="0.2">
      <c r="C16" s="94"/>
      <c r="D16" s="94"/>
      <c r="E16" s="94"/>
      <c r="F16" s="94"/>
      <c r="G16" s="94"/>
    </row>
    <row r="17" spans="1:14" s="8" customFormat="1" ht="4.95" customHeight="1" x14ac:dyDescent="0.2"/>
    <row r="18" spans="1:14" ht="13.05" customHeight="1" x14ac:dyDescent="0.25">
      <c r="C18" s="9" t="s">
        <v>27</v>
      </c>
      <c r="F18" s="10" t="s">
        <v>28</v>
      </c>
      <c r="I18" s="6" t="s">
        <v>29</v>
      </c>
      <c r="K18" s="95">
        <v>1801006</v>
      </c>
      <c r="L18" s="95"/>
    </row>
    <row r="19" spans="1:14" s="1" customFormat="1" ht="13.05" customHeight="1" x14ac:dyDescent="0.25">
      <c r="B19" s="96" t="s">
        <v>109</v>
      </c>
      <c r="C19" s="96"/>
      <c r="D19" s="96"/>
    </row>
    <row r="20" spans="1:14" s="1" customFormat="1" ht="4.05" customHeight="1" x14ac:dyDescent="0.25">
      <c r="C20" s="11"/>
      <c r="D20" s="11"/>
      <c r="E20" s="11"/>
      <c r="F20" s="11"/>
      <c r="G20" s="97"/>
      <c r="H20" s="97"/>
    </row>
    <row r="21" spans="1:14" s="1" customFormat="1" ht="22.05" customHeight="1" x14ac:dyDescent="0.2">
      <c r="A21" s="12"/>
      <c r="B21" s="13"/>
      <c r="C21" s="14" t="s">
        <v>30</v>
      </c>
      <c r="D21" s="13"/>
      <c r="E21" s="15"/>
      <c r="F21" s="16" t="s">
        <v>31</v>
      </c>
      <c r="G21" s="19" t="s">
        <v>32</v>
      </c>
      <c r="H21" s="18"/>
      <c r="I21" s="17"/>
      <c r="J21" s="19" t="s">
        <v>33</v>
      </c>
      <c r="K21" s="98"/>
      <c r="L21" s="99"/>
    </row>
    <row r="22" spans="1:14" s="1" customFormat="1" ht="10.95" customHeight="1" x14ac:dyDescent="0.2">
      <c r="A22" s="22">
        <v>1</v>
      </c>
      <c r="B22" s="21"/>
      <c r="C22" s="21"/>
      <c r="D22" s="21"/>
      <c r="E22" s="20"/>
      <c r="F22" s="25">
        <v>2</v>
      </c>
      <c r="G22" s="28">
        <v>3</v>
      </c>
      <c r="H22" s="27"/>
      <c r="I22" s="26"/>
      <c r="J22" s="28">
        <v>4</v>
      </c>
      <c r="K22" s="100"/>
      <c r="L22" s="99"/>
    </row>
    <row r="23" spans="1:14" s="1" customFormat="1" ht="10.95" customHeight="1" x14ac:dyDescent="0.25">
      <c r="A23" s="101" t="s">
        <v>34</v>
      </c>
      <c r="B23" s="101"/>
      <c r="C23" s="101"/>
      <c r="D23" s="101"/>
      <c r="E23" s="101"/>
      <c r="F23" s="29"/>
      <c r="G23" s="102"/>
      <c r="H23" s="102"/>
      <c r="I23" s="102"/>
      <c r="J23" s="102"/>
      <c r="K23" s="102"/>
      <c r="L23" s="102"/>
    </row>
    <row r="24" spans="1:14" s="1" customFormat="1" ht="13.05" customHeight="1" x14ac:dyDescent="0.2">
      <c r="A24" s="103" t="s">
        <v>35</v>
      </c>
      <c r="B24" s="104"/>
      <c r="C24" s="104"/>
      <c r="D24" s="104"/>
      <c r="E24" s="105"/>
      <c r="F24" s="31">
        <v>1000</v>
      </c>
      <c r="G24" s="106">
        <v>18.3</v>
      </c>
      <c r="H24" s="106"/>
      <c r="I24" s="106"/>
      <c r="J24" s="106">
        <f>J25+J26</f>
        <v>20.100000000000001</v>
      </c>
      <c r="K24" s="106"/>
      <c r="L24" s="106"/>
    </row>
    <row r="25" spans="1:14" s="1" customFormat="1" ht="13.05" customHeight="1" x14ac:dyDescent="0.2">
      <c r="A25" s="103" t="s">
        <v>36</v>
      </c>
      <c r="B25" s="104"/>
      <c r="C25" s="104"/>
      <c r="D25" s="104"/>
      <c r="E25" s="105"/>
      <c r="F25" s="31">
        <v>1001</v>
      </c>
      <c r="G25" s="107">
        <v>20.3</v>
      </c>
      <c r="H25" s="107"/>
      <c r="I25" s="107"/>
      <c r="J25" s="107">
        <v>23.6</v>
      </c>
      <c r="K25" s="107"/>
      <c r="L25" s="107"/>
    </row>
    <row r="26" spans="1:14" s="1" customFormat="1" ht="13.05" customHeight="1" x14ac:dyDescent="0.2">
      <c r="A26" s="103" t="s">
        <v>37</v>
      </c>
      <c r="B26" s="104"/>
      <c r="C26" s="104"/>
      <c r="D26" s="104"/>
      <c r="E26" s="105"/>
      <c r="F26" s="31">
        <v>1002</v>
      </c>
      <c r="G26" s="107" t="s">
        <v>38</v>
      </c>
      <c r="H26" s="107"/>
      <c r="I26" s="107"/>
      <c r="J26" s="107">
        <v>-3.5</v>
      </c>
      <c r="K26" s="107"/>
      <c r="L26" s="107"/>
      <c r="M26" s="32"/>
      <c r="N26" s="32"/>
    </row>
    <row r="27" spans="1:14" s="1" customFormat="1" ht="13.05" customHeight="1" x14ac:dyDescent="0.2">
      <c r="A27" s="108" t="s">
        <v>39</v>
      </c>
      <c r="B27" s="108"/>
      <c r="C27" s="108"/>
      <c r="D27" s="30"/>
      <c r="E27" s="30"/>
      <c r="F27" s="34">
        <v>1005</v>
      </c>
      <c r="G27" s="109">
        <v>517.4</v>
      </c>
      <c r="H27" s="109"/>
      <c r="I27" s="109"/>
      <c r="J27" s="110">
        <v>334</v>
      </c>
      <c r="K27" s="109"/>
      <c r="L27" s="109"/>
    </row>
    <row r="28" spans="1:14" s="1" customFormat="1" ht="13.05" customHeight="1" x14ac:dyDescent="0.2">
      <c r="A28" s="103" t="s">
        <v>40</v>
      </c>
      <c r="B28" s="104"/>
      <c r="C28" s="104"/>
      <c r="D28" s="104"/>
      <c r="E28" s="105"/>
      <c r="F28" s="31">
        <v>1010</v>
      </c>
      <c r="G28" s="106">
        <v>14613.3</v>
      </c>
      <c r="H28" s="106"/>
      <c r="I28" s="106"/>
      <c r="J28" s="106">
        <f>J29+J30</f>
        <v>20886</v>
      </c>
      <c r="K28" s="106"/>
      <c r="L28" s="106"/>
    </row>
    <row r="29" spans="1:14" s="1" customFormat="1" ht="13.05" customHeight="1" x14ac:dyDescent="0.2">
      <c r="A29" s="103" t="s">
        <v>41</v>
      </c>
      <c r="B29" s="104"/>
      <c r="C29" s="104"/>
      <c r="D29" s="104"/>
      <c r="E29" s="105"/>
      <c r="F29" s="31">
        <v>1011</v>
      </c>
      <c r="G29" s="107">
        <v>25219.5</v>
      </c>
      <c r="H29" s="107"/>
      <c r="I29" s="107"/>
      <c r="J29" s="107">
        <v>32972</v>
      </c>
      <c r="K29" s="107"/>
      <c r="L29" s="107"/>
    </row>
    <row r="30" spans="1:14" s="1" customFormat="1" ht="13.05" customHeight="1" x14ac:dyDescent="0.2">
      <c r="A30" s="103" t="s">
        <v>42</v>
      </c>
      <c r="B30" s="104"/>
      <c r="C30" s="104"/>
      <c r="D30" s="104"/>
      <c r="E30" s="105"/>
      <c r="F30" s="31">
        <v>1012</v>
      </c>
      <c r="G30" s="107" t="s">
        <v>43</v>
      </c>
      <c r="H30" s="107"/>
      <c r="I30" s="107"/>
      <c r="J30" s="107">
        <v>-12086</v>
      </c>
      <c r="K30" s="107"/>
      <c r="L30" s="107"/>
      <c r="M30" s="32"/>
      <c r="N30" s="32"/>
    </row>
    <row r="31" spans="1:14" s="1" customFormat="1" ht="13.05" customHeight="1" x14ac:dyDescent="0.25">
      <c r="A31" s="111" t="s">
        <v>44</v>
      </c>
      <c r="B31" s="111"/>
      <c r="C31" s="111"/>
      <c r="D31" s="111"/>
      <c r="E31" s="111"/>
      <c r="F31" s="35">
        <v>1020</v>
      </c>
      <c r="G31" s="112" t="s">
        <v>73</v>
      </c>
      <c r="H31" s="107"/>
      <c r="I31" s="107"/>
      <c r="J31" s="112" t="s">
        <v>73</v>
      </c>
      <c r="K31" s="107"/>
      <c r="L31" s="107"/>
    </row>
    <row r="32" spans="1:14" s="1" customFormat="1" ht="13.05" customHeight="1" x14ac:dyDescent="0.2">
      <c r="A32" s="103" t="s">
        <v>45</v>
      </c>
      <c r="B32" s="104"/>
      <c r="C32" s="104"/>
      <c r="D32" s="104"/>
      <c r="E32" s="105"/>
      <c r="F32" s="31">
        <v>1030</v>
      </c>
      <c r="G32" s="112" t="s">
        <v>73</v>
      </c>
      <c r="H32" s="107"/>
      <c r="I32" s="107"/>
      <c r="J32" s="112" t="s">
        <v>73</v>
      </c>
      <c r="K32" s="107"/>
      <c r="L32" s="107"/>
    </row>
    <row r="33" spans="1:12" s="1" customFormat="1" ht="13.05" customHeight="1" x14ac:dyDescent="0.2">
      <c r="A33" s="33" t="s">
        <v>46</v>
      </c>
      <c r="B33" s="30"/>
      <c r="C33" s="30"/>
      <c r="D33" s="30"/>
      <c r="E33" s="30"/>
      <c r="F33" s="36">
        <v>1090</v>
      </c>
      <c r="G33" s="112" t="s">
        <v>73</v>
      </c>
      <c r="H33" s="107"/>
      <c r="I33" s="107"/>
      <c r="J33" s="112" t="s">
        <v>73</v>
      </c>
      <c r="K33" s="107"/>
      <c r="L33" s="107"/>
    </row>
    <row r="34" spans="1:12" s="1" customFormat="1" ht="13.05" customHeight="1" x14ac:dyDescent="0.25">
      <c r="A34" s="113" t="s">
        <v>47</v>
      </c>
      <c r="B34" s="114"/>
      <c r="C34" s="114"/>
      <c r="D34" s="114"/>
      <c r="E34" s="115"/>
      <c r="F34" s="38">
        <v>1095</v>
      </c>
      <c r="G34" s="116">
        <v>15149</v>
      </c>
      <c r="H34" s="116"/>
      <c r="I34" s="116"/>
      <c r="J34" s="116">
        <f>J24+J27+J28</f>
        <v>21240.1</v>
      </c>
      <c r="K34" s="116"/>
      <c r="L34" s="116"/>
    </row>
    <row r="35" spans="1:12" s="1" customFormat="1" ht="10.95" customHeight="1" x14ac:dyDescent="0.25">
      <c r="A35" s="101" t="s">
        <v>48</v>
      </c>
      <c r="B35" s="101"/>
      <c r="C35" s="101"/>
      <c r="D35" s="101"/>
      <c r="E35" s="101"/>
      <c r="F35" s="29"/>
      <c r="G35" s="117"/>
      <c r="H35" s="117"/>
      <c r="I35" s="117"/>
      <c r="J35" s="117"/>
      <c r="K35" s="117"/>
      <c r="L35" s="117"/>
    </row>
    <row r="36" spans="1:12" s="1" customFormat="1" ht="13.05" customHeight="1" x14ac:dyDescent="0.2">
      <c r="A36" s="103" t="s">
        <v>49</v>
      </c>
      <c r="B36" s="104"/>
      <c r="C36" s="104"/>
      <c r="D36" s="104"/>
      <c r="E36" s="105"/>
      <c r="F36" s="31">
        <v>1100</v>
      </c>
      <c r="G36" s="107">
        <v>1185.5</v>
      </c>
      <c r="H36" s="107"/>
      <c r="I36" s="107"/>
      <c r="J36" s="107">
        <v>1556.2</v>
      </c>
      <c r="K36" s="107"/>
      <c r="L36" s="107"/>
    </row>
    <row r="37" spans="1:12" s="1" customFormat="1" ht="13.05" customHeight="1" x14ac:dyDescent="0.2">
      <c r="A37" s="103" t="s">
        <v>50</v>
      </c>
      <c r="B37" s="104"/>
      <c r="C37" s="104"/>
      <c r="D37" s="104"/>
      <c r="E37" s="105"/>
      <c r="F37" s="31">
        <v>1103</v>
      </c>
      <c r="G37" s="112" t="s">
        <v>73</v>
      </c>
      <c r="H37" s="107"/>
      <c r="I37" s="107"/>
      <c r="J37" s="112" t="s">
        <v>73</v>
      </c>
      <c r="K37" s="107"/>
      <c r="L37" s="107"/>
    </row>
    <row r="38" spans="1:12" s="1" customFormat="1" ht="13.05" customHeight="1" x14ac:dyDescent="0.2">
      <c r="A38" s="103" t="s">
        <v>51</v>
      </c>
      <c r="B38" s="104"/>
      <c r="C38" s="104"/>
      <c r="D38" s="104"/>
      <c r="E38" s="105"/>
      <c r="F38" s="31">
        <v>1110</v>
      </c>
      <c r="G38" s="112" t="s">
        <v>73</v>
      </c>
      <c r="H38" s="107"/>
      <c r="I38" s="107"/>
      <c r="J38" s="112" t="s">
        <v>73</v>
      </c>
      <c r="K38" s="107"/>
      <c r="L38" s="107"/>
    </row>
    <row r="39" spans="1:12" s="1" customFormat="1" ht="13.05" customHeight="1" x14ac:dyDescent="0.2">
      <c r="A39" s="108" t="s">
        <v>52</v>
      </c>
      <c r="B39" s="108"/>
      <c r="C39" s="108"/>
      <c r="D39" s="108"/>
      <c r="E39" s="108"/>
      <c r="F39" s="35">
        <v>1125</v>
      </c>
      <c r="G39" s="112" t="s">
        <v>73</v>
      </c>
      <c r="H39" s="107"/>
      <c r="I39" s="107"/>
      <c r="J39" s="107">
        <v>5.6</v>
      </c>
      <c r="K39" s="107"/>
      <c r="L39" s="107"/>
    </row>
    <row r="40" spans="1:12" s="1" customFormat="1" ht="13.05" customHeight="1" x14ac:dyDescent="0.2">
      <c r="A40" s="33" t="s">
        <v>53</v>
      </c>
      <c r="B40" s="30"/>
      <c r="C40" s="30"/>
      <c r="D40" s="30"/>
      <c r="E40" s="30"/>
      <c r="F40" s="35">
        <v>1135</v>
      </c>
      <c r="G40" s="107" t="s">
        <v>73</v>
      </c>
      <c r="H40" s="107"/>
      <c r="I40" s="107"/>
      <c r="J40" s="107" t="s">
        <v>73</v>
      </c>
      <c r="K40" s="107"/>
      <c r="L40" s="107"/>
    </row>
    <row r="41" spans="1:12" s="1" customFormat="1" ht="13.05" customHeight="1" x14ac:dyDescent="0.2">
      <c r="A41" s="33" t="s">
        <v>54</v>
      </c>
      <c r="B41" s="30"/>
      <c r="C41" s="30"/>
      <c r="D41" s="30"/>
      <c r="E41" s="30"/>
      <c r="F41" s="35">
        <v>1136</v>
      </c>
      <c r="G41" s="112" t="s">
        <v>73</v>
      </c>
      <c r="H41" s="107"/>
      <c r="I41" s="107"/>
      <c r="J41" s="112" t="s">
        <v>73</v>
      </c>
      <c r="K41" s="107"/>
      <c r="L41" s="107"/>
    </row>
    <row r="42" spans="1:12" s="1" customFormat="1" ht="13.05" customHeight="1" x14ac:dyDescent="0.2">
      <c r="A42" s="33" t="s">
        <v>55</v>
      </c>
      <c r="B42" s="30"/>
      <c r="C42" s="30"/>
      <c r="D42" s="30"/>
      <c r="E42" s="30"/>
      <c r="F42" s="35">
        <v>1155</v>
      </c>
      <c r="G42" s="107">
        <v>26.7</v>
      </c>
      <c r="H42" s="107"/>
      <c r="I42" s="107"/>
      <c r="J42" s="107" t="s">
        <v>73</v>
      </c>
      <c r="K42" s="107"/>
      <c r="L42" s="107"/>
    </row>
    <row r="43" spans="1:12" s="1" customFormat="1" ht="13.05" customHeight="1" x14ac:dyDescent="0.2">
      <c r="A43" s="33" t="s">
        <v>56</v>
      </c>
      <c r="B43" s="30"/>
      <c r="C43" s="30"/>
      <c r="D43" s="30"/>
      <c r="E43" s="30"/>
      <c r="F43" s="35">
        <v>1160</v>
      </c>
      <c r="G43" s="110" t="s">
        <v>73</v>
      </c>
      <c r="H43" s="109"/>
      <c r="I43" s="109"/>
      <c r="J43" s="109">
        <v>10000</v>
      </c>
      <c r="K43" s="109"/>
      <c r="L43" s="109"/>
    </row>
    <row r="44" spans="1:12" s="1" customFormat="1" ht="13.05" customHeight="1" x14ac:dyDescent="0.2">
      <c r="A44" s="118" t="s">
        <v>57</v>
      </c>
      <c r="B44" s="118"/>
      <c r="C44" s="118"/>
      <c r="D44" s="118"/>
      <c r="E44" s="118"/>
      <c r="F44" s="35">
        <v>1165</v>
      </c>
      <c r="G44" s="109">
        <v>13266</v>
      </c>
      <c r="H44" s="109"/>
      <c r="I44" s="109"/>
      <c r="J44" s="109">
        <v>8600.4</v>
      </c>
      <c r="K44" s="109"/>
      <c r="L44" s="109"/>
    </row>
    <row r="45" spans="1:12" s="1" customFormat="1" ht="13.05" customHeight="1" x14ac:dyDescent="0.2">
      <c r="A45" s="119" t="s">
        <v>58</v>
      </c>
      <c r="B45" s="119"/>
      <c r="C45" s="119"/>
      <c r="D45" s="23"/>
      <c r="E45" s="24"/>
      <c r="F45" s="35">
        <v>1170</v>
      </c>
      <c r="G45" s="109">
        <v>30.9</v>
      </c>
      <c r="H45" s="109"/>
      <c r="I45" s="109"/>
      <c r="J45" s="109">
        <v>48.3</v>
      </c>
      <c r="K45" s="109"/>
      <c r="L45" s="109"/>
    </row>
    <row r="46" spans="1:12" s="1" customFormat="1" ht="13.05" customHeight="1" x14ac:dyDescent="0.2">
      <c r="A46" s="33" t="s">
        <v>59</v>
      </c>
      <c r="B46" s="30"/>
      <c r="C46" s="30"/>
      <c r="D46" s="30"/>
      <c r="E46" s="30"/>
      <c r="F46" s="35">
        <v>1190</v>
      </c>
      <c r="G46" s="110" t="s">
        <v>73</v>
      </c>
      <c r="H46" s="109"/>
      <c r="I46" s="109"/>
      <c r="J46" s="109">
        <v>1.8</v>
      </c>
      <c r="K46" s="109"/>
      <c r="L46" s="109"/>
    </row>
    <row r="47" spans="1:12" s="1" customFormat="1" ht="13.05" customHeight="1" x14ac:dyDescent="0.25">
      <c r="A47" s="37" t="s">
        <v>60</v>
      </c>
      <c r="B47" s="13"/>
      <c r="C47" s="13"/>
      <c r="D47" s="13"/>
      <c r="E47" s="15"/>
      <c r="F47" s="39">
        <v>1195</v>
      </c>
      <c r="G47" s="120">
        <v>14509.1</v>
      </c>
      <c r="H47" s="120"/>
      <c r="I47" s="120"/>
      <c r="J47" s="120">
        <f>J36+J39+J43+J44+J45+J46</f>
        <v>20212.299999999996</v>
      </c>
      <c r="K47" s="120"/>
      <c r="L47" s="120"/>
    </row>
    <row r="48" spans="1:12" s="1" customFormat="1" ht="25.95" customHeight="1" x14ac:dyDescent="0.2">
      <c r="A48" s="121" t="s">
        <v>61</v>
      </c>
      <c r="B48" s="121"/>
      <c r="C48" s="121"/>
      <c r="D48" s="121"/>
      <c r="E48" s="121"/>
      <c r="F48" s="40">
        <v>1200</v>
      </c>
      <c r="G48" s="122" t="s">
        <v>73</v>
      </c>
      <c r="H48" s="123"/>
      <c r="I48" s="123"/>
      <c r="J48" s="122" t="s">
        <v>73</v>
      </c>
      <c r="K48" s="123"/>
      <c r="L48" s="123"/>
    </row>
    <row r="49" spans="1:14" s="1" customFormat="1" ht="13.05" customHeight="1" x14ac:dyDescent="0.25">
      <c r="A49" s="113" t="s">
        <v>62</v>
      </c>
      <c r="B49" s="104"/>
      <c r="C49" s="104"/>
      <c r="D49" s="104"/>
      <c r="E49" s="105"/>
      <c r="F49" s="39">
        <v>1300</v>
      </c>
      <c r="G49" s="116">
        <v>29658.1</v>
      </c>
      <c r="H49" s="116"/>
      <c r="I49" s="116"/>
      <c r="J49" s="116">
        <f>J34+J47</f>
        <v>41452.399999999994</v>
      </c>
      <c r="K49" s="116"/>
      <c r="L49" s="116"/>
    </row>
    <row r="50" spans="1:14" s="1" customFormat="1" ht="25.95" customHeight="1" x14ac:dyDescent="0.2">
      <c r="A50" s="12"/>
      <c r="B50" s="13"/>
      <c r="C50" s="41" t="s">
        <v>63</v>
      </c>
      <c r="D50" s="13"/>
      <c r="E50" s="15"/>
      <c r="F50" s="16" t="s">
        <v>64</v>
      </c>
      <c r="G50" s="43" t="s">
        <v>65</v>
      </c>
      <c r="H50" s="42"/>
      <c r="I50" s="17"/>
      <c r="J50" s="157" t="s">
        <v>66</v>
      </c>
      <c r="K50" s="158"/>
      <c r="L50" s="158"/>
    </row>
    <row r="51" spans="1:14" s="1" customFormat="1" ht="13.05" customHeight="1" x14ac:dyDescent="0.2">
      <c r="A51" s="44"/>
      <c r="B51" s="23"/>
      <c r="C51" s="45">
        <v>1</v>
      </c>
      <c r="D51" s="23"/>
      <c r="E51" s="24"/>
      <c r="F51" s="46">
        <v>2</v>
      </c>
      <c r="G51" s="49">
        <v>3</v>
      </c>
      <c r="H51" s="48"/>
      <c r="I51" s="47"/>
      <c r="J51" s="49">
        <v>4</v>
      </c>
      <c r="K51" s="124"/>
      <c r="L51" s="99"/>
    </row>
    <row r="52" spans="1:14" s="1" customFormat="1" ht="13.05" customHeight="1" x14ac:dyDescent="0.2">
      <c r="A52" s="125" t="s">
        <v>67</v>
      </c>
      <c r="B52" s="125"/>
      <c r="C52" s="125"/>
      <c r="D52" s="125"/>
      <c r="E52" s="125"/>
      <c r="F52" s="50"/>
      <c r="G52" s="126"/>
      <c r="H52" s="126"/>
      <c r="I52" s="51"/>
      <c r="J52" s="52"/>
      <c r="K52" s="127"/>
      <c r="L52" s="127"/>
    </row>
    <row r="53" spans="1:14" s="1" customFormat="1" ht="12" customHeight="1" x14ac:dyDescent="0.2">
      <c r="A53" s="128" t="s">
        <v>68</v>
      </c>
      <c r="B53" s="129"/>
      <c r="C53" s="129"/>
      <c r="D53" s="129"/>
      <c r="E53" s="130"/>
      <c r="F53" s="46">
        <v>1400</v>
      </c>
      <c r="G53" s="123">
        <v>12096.5</v>
      </c>
      <c r="H53" s="123"/>
      <c r="I53" s="123"/>
      <c r="J53" s="123">
        <v>18895.5</v>
      </c>
      <c r="K53" s="123"/>
      <c r="L53" s="123"/>
    </row>
    <row r="54" spans="1:14" s="1" customFormat="1" ht="12" customHeight="1" x14ac:dyDescent="0.2">
      <c r="A54" s="128" t="s">
        <v>69</v>
      </c>
      <c r="B54" s="129"/>
      <c r="C54" s="129"/>
      <c r="D54" s="129"/>
      <c r="E54" s="130"/>
      <c r="F54" s="46">
        <v>1410</v>
      </c>
      <c r="G54" s="123">
        <v>2245.8000000000002</v>
      </c>
      <c r="H54" s="123"/>
      <c r="I54" s="123"/>
      <c r="J54" s="123">
        <v>17562.099999999999</v>
      </c>
      <c r="K54" s="123"/>
      <c r="L54" s="123"/>
    </row>
    <row r="55" spans="1:14" s="1" customFormat="1" ht="12" customHeight="1" x14ac:dyDescent="0.2">
      <c r="A55" s="128" t="s">
        <v>70</v>
      </c>
      <c r="B55" s="129"/>
      <c r="C55" s="129"/>
      <c r="D55" s="129"/>
      <c r="E55" s="130"/>
      <c r="F55" s="46">
        <v>1415</v>
      </c>
      <c r="G55" s="122" t="s">
        <v>73</v>
      </c>
      <c r="H55" s="123"/>
      <c r="I55" s="123"/>
      <c r="J55" s="122" t="s">
        <v>73</v>
      </c>
      <c r="K55" s="123"/>
      <c r="L55" s="123"/>
    </row>
    <row r="56" spans="1:14" s="1" customFormat="1" ht="12" customHeight="1" x14ac:dyDescent="0.2">
      <c r="A56" s="128" t="s">
        <v>71</v>
      </c>
      <c r="B56" s="129"/>
      <c r="C56" s="129"/>
      <c r="D56" s="129"/>
      <c r="E56" s="130"/>
      <c r="F56" s="46">
        <v>1420</v>
      </c>
      <c r="G56" s="123">
        <v>13778.7</v>
      </c>
      <c r="H56" s="123"/>
      <c r="I56" s="123"/>
      <c r="J56" s="123">
        <v>20001</v>
      </c>
      <c r="K56" s="123"/>
      <c r="L56" s="123"/>
    </row>
    <row r="57" spans="1:14" s="1" customFormat="1" ht="12" customHeight="1" x14ac:dyDescent="0.2">
      <c r="A57" s="128" t="s">
        <v>72</v>
      </c>
      <c r="B57" s="129"/>
      <c r="C57" s="129"/>
      <c r="D57" s="129"/>
      <c r="E57" s="130"/>
      <c r="F57" s="46">
        <v>1425</v>
      </c>
      <c r="G57" s="123" t="s">
        <v>73</v>
      </c>
      <c r="H57" s="123"/>
      <c r="I57" s="123"/>
      <c r="J57" s="123">
        <v>-18895.5</v>
      </c>
      <c r="K57" s="123"/>
      <c r="L57" s="123"/>
      <c r="M57" s="54"/>
      <c r="N57" s="54"/>
    </row>
    <row r="58" spans="1:14" s="1" customFormat="1" ht="12" customHeight="1" x14ac:dyDescent="0.25">
      <c r="A58" s="131" t="s">
        <v>47</v>
      </c>
      <c r="B58" s="131"/>
      <c r="C58" s="131"/>
      <c r="D58" s="131"/>
      <c r="E58" s="131"/>
      <c r="F58" s="38">
        <v>1495</v>
      </c>
      <c r="G58" s="116">
        <v>28121</v>
      </c>
      <c r="H58" s="116"/>
      <c r="I58" s="116"/>
      <c r="J58" s="116">
        <f>J53+J54+J56+J57</f>
        <v>37563.1</v>
      </c>
      <c r="K58" s="116"/>
      <c r="L58" s="116"/>
    </row>
    <row r="59" spans="1:14" s="1" customFormat="1" ht="24" customHeight="1" x14ac:dyDescent="0.25">
      <c r="A59" s="132" t="s">
        <v>74</v>
      </c>
      <c r="B59" s="132"/>
      <c r="C59" s="132"/>
      <c r="D59" s="132"/>
      <c r="E59" s="132"/>
      <c r="F59" s="40">
        <v>1595</v>
      </c>
      <c r="G59" s="123">
        <v>26.6</v>
      </c>
      <c r="H59" s="123"/>
      <c r="I59" s="123"/>
      <c r="J59" s="123">
        <v>1198.3</v>
      </c>
      <c r="K59" s="123"/>
      <c r="L59" s="123"/>
    </row>
    <row r="60" spans="1:14" s="1" customFormat="1" ht="12" customHeight="1" x14ac:dyDescent="0.25">
      <c r="A60" s="133" t="s">
        <v>75</v>
      </c>
      <c r="B60" s="133"/>
      <c r="C60" s="133"/>
      <c r="D60" s="133"/>
      <c r="E60" s="133"/>
      <c r="F60" s="50"/>
      <c r="G60" s="134"/>
      <c r="H60" s="134"/>
      <c r="I60" s="81"/>
      <c r="J60" s="82"/>
      <c r="K60" s="135"/>
      <c r="L60" s="135"/>
    </row>
    <row r="61" spans="1:14" s="1" customFormat="1" ht="12" customHeight="1" x14ac:dyDescent="0.2">
      <c r="A61" s="128" t="s">
        <v>76</v>
      </c>
      <c r="B61" s="129"/>
      <c r="C61" s="129"/>
      <c r="D61" s="129"/>
      <c r="E61" s="130"/>
      <c r="F61" s="46">
        <v>1600</v>
      </c>
      <c r="G61" s="122" t="s">
        <v>73</v>
      </c>
      <c r="H61" s="123"/>
      <c r="I61" s="123"/>
      <c r="J61" s="122" t="s">
        <v>73</v>
      </c>
      <c r="K61" s="123"/>
      <c r="L61" s="123"/>
    </row>
    <row r="62" spans="1:14" s="1" customFormat="1" ht="24" customHeight="1" x14ac:dyDescent="0.2">
      <c r="A62" s="136" t="s">
        <v>77</v>
      </c>
      <c r="B62" s="136"/>
      <c r="C62" s="136"/>
      <c r="D62" s="136"/>
      <c r="E62" s="136"/>
      <c r="F62" s="46">
        <v>1610</v>
      </c>
      <c r="G62" s="122" t="s">
        <v>73</v>
      </c>
      <c r="H62" s="123"/>
      <c r="I62" s="123"/>
      <c r="J62" s="122" t="s">
        <v>73</v>
      </c>
      <c r="K62" s="123"/>
      <c r="L62" s="123"/>
    </row>
    <row r="63" spans="1:14" s="1" customFormat="1" ht="12" customHeight="1" x14ac:dyDescent="0.2">
      <c r="A63" s="128" t="s">
        <v>78</v>
      </c>
      <c r="B63" s="129"/>
      <c r="C63" s="129"/>
      <c r="D63" s="129"/>
      <c r="E63" s="130"/>
      <c r="F63" s="46">
        <v>1615</v>
      </c>
      <c r="G63" s="122" t="s">
        <v>73</v>
      </c>
      <c r="H63" s="123"/>
      <c r="I63" s="123"/>
      <c r="J63" s="122" t="s">
        <v>73</v>
      </c>
      <c r="K63" s="123"/>
      <c r="L63" s="123"/>
    </row>
    <row r="64" spans="1:14" s="1" customFormat="1" ht="12" customHeight="1" x14ac:dyDescent="0.2">
      <c r="A64" s="136" t="s">
        <v>79</v>
      </c>
      <c r="B64" s="136"/>
      <c r="C64" s="136"/>
      <c r="D64" s="136"/>
      <c r="E64" s="136"/>
      <c r="F64" s="46">
        <v>1620</v>
      </c>
      <c r="G64" s="123">
        <v>4.0999999999999996</v>
      </c>
      <c r="H64" s="123"/>
      <c r="I64" s="123"/>
      <c r="J64" s="123">
        <v>12.2</v>
      </c>
      <c r="K64" s="123"/>
      <c r="L64" s="123"/>
    </row>
    <row r="65" spans="1:12" s="1" customFormat="1" ht="12" customHeight="1" x14ac:dyDescent="0.2">
      <c r="A65" s="136" t="s">
        <v>80</v>
      </c>
      <c r="B65" s="136"/>
      <c r="C65" s="136"/>
      <c r="D65" s="136"/>
      <c r="E65" s="136"/>
      <c r="F65" s="46">
        <v>1621</v>
      </c>
      <c r="G65" s="122" t="s">
        <v>73</v>
      </c>
      <c r="H65" s="123"/>
      <c r="I65" s="123"/>
      <c r="J65" s="122" t="s">
        <v>73</v>
      </c>
      <c r="K65" s="123"/>
      <c r="L65" s="123"/>
    </row>
    <row r="66" spans="1:12" s="1" customFormat="1" ht="12" customHeight="1" x14ac:dyDescent="0.2">
      <c r="A66" s="136" t="s">
        <v>81</v>
      </c>
      <c r="B66" s="136"/>
      <c r="C66" s="136"/>
      <c r="D66" s="136"/>
      <c r="E66" s="136"/>
      <c r="F66" s="46">
        <v>1625</v>
      </c>
      <c r="G66" s="123">
        <v>19.399999999999999</v>
      </c>
      <c r="H66" s="123"/>
      <c r="I66" s="123"/>
      <c r="J66" s="123" t="s">
        <v>73</v>
      </c>
      <c r="K66" s="123"/>
      <c r="L66" s="123"/>
    </row>
    <row r="67" spans="1:12" s="1" customFormat="1" ht="12" customHeight="1" x14ac:dyDescent="0.2">
      <c r="A67" s="128" t="s">
        <v>82</v>
      </c>
      <c r="B67" s="129"/>
      <c r="C67" s="129"/>
      <c r="D67" s="129"/>
      <c r="E67" s="130"/>
      <c r="F67" s="46">
        <v>1630</v>
      </c>
      <c r="G67" s="122" t="s">
        <v>73</v>
      </c>
      <c r="H67" s="123"/>
      <c r="I67" s="123"/>
      <c r="J67" s="122" t="s">
        <v>73</v>
      </c>
      <c r="K67" s="123"/>
      <c r="L67" s="123"/>
    </row>
    <row r="68" spans="1:12" s="1" customFormat="1" ht="12" customHeight="1" x14ac:dyDescent="0.2">
      <c r="A68" s="118" t="s">
        <v>83</v>
      </c>
      <c r="B68" s="118"/>
      <c r="C68" s="118"/>
      <c r="D68" s="118"/>
      <c r="E68" s="118"/>
      <c r="F68" s="35">
        <v>1665</v>
      </c>
      <c r="G68" s="110">
        <v>1249.5999999999999</v>
      </c>
      <c r="H68" s="109"/>
      <c r="I68" s="109"/>
      <c r="J68" s="110">
        <v>1370.8</v>
      </c>
      <c r="K68" s="109"/>
      <c r="L68" s="109"/>
    </row>
    <row r="69" spans="1:12" s="1" customFormat="1" ht="12" customHeight="1" x14ac:dyDescent="0.2">
      <c r="A69" s="136" t="s">
        <v>84</v>
      </c>
      <c r="B69" s="136"/>
      <c r="C69" s="136"/>
      <c r="D69" s="136"/>
      <c r="E69" s="136"/>
      <c r="F69" s="46">
        <v>1690</v>
      </c>
      <c r="G69" s="109">
        <v>237.4</v>
      </c>
      <c r="H69" s="109"/>
      <c r="I69" s="109"/>
      <c r="J69" s="109">
        <v>1308</v>
      </c>
      <c r="K69" s="109"/>
      <c r="L69" s="109"/>
    </row>
    <row r="70" spans="1:12" s="1" customFormat="1" ht="12" customHeight="1" x14ac:dyDescent="0.25">
      <c r="A70" s="137" t="s">
        <v>85</v>
      </c>
      <c r="B70" s="137"/>
      <c r="C70" s="137"/>
      <c r="D70" s="51"/>
      <c r="E70" s="53"/>
      <c r="F70" s="40">
        <v>1695</v>
      </c>
      <c r="G70" s="138">
        <v>1510.5</v>
      </c>
      <c r="H70" s="138"/>
      <c r="I70" s="138"/>
      <c r="J70" s="138">
        <f>J64+J68+J69</f>
        <v>2691</v>
      </c>
      <c r="K70" s="138"/>
      <c r="L70" s="138"/>
    </row>
    <row r="71" spans="1:12" s="1" customFormat="1" ht="24" customHeight="1" x14ac:dyDescent="0.25">
      <c r="A71" s="139" t="s">
        <v>86</v>
      </c>
      <c r="B71" s="139"/>
      <c r="C71" s="139"/>
      <c r="D71" s="139"/>
      <c r="E71" s="139"/>
      <c r="F71" s="39">
        <v>1700</v>
      </c>
      <c r="G71" s="122" t="s">
        <v>73</v>
      </c>
      <c r="H71" s="123"/>
      <c r="I71" s="123"/>
      <c r="J71" s="122" t="s">
        <v>73</v>
      </c>
      <c r="K71" s="123"/>
      <c r="L71" s="123"/>
    </row>
    <row r="72" spans="1:12" s="1" customFormat="1" ht="12" customHeight="1" x14ac:dyDescent="0.25">
      <c r="A72" s="113" t="s">
        <v>62</v>
      </c>
      <c r="B72" s="104"/>
      <c r="C72" s="104"/>
      <c r="D72" s="104"/>
      <c r="E72" s="105"/>
      <c r="F72" s="39">
        <v>1900</v>
      </c>
      <c r="G72" s="120">
        <v>29658.1</v>
      </c>
      <c r="H72" s="120"/>
      <c r="I72" s="120"/>
      <c r="J72" s="120">
        <f>J58+J59+J70</f>
        <v>41452.400000000001</v>
      </c>
      <c r="K72" s="120"/>
      <c r="L72" s="120"/>
    </row>
    <row r="73" spans="1:12" s="1" customFormat="1" ht="6" customHeight="1" x14ac:dyDescent="0.2"/>
    <row r="74" spans="1:12" s="1" customFormat="1" ht="16.05" customHeight="1" x14ac:dyDescent="0.3">
      <c r="A74" s="57" t="s">
        <v>87</v>
      </c>
      <c r="B74" s="55"/>
      <c r="C74" s="55"/>
      <c r="D74" s="55"/>
      <c r="E74" s="56"/>
      <c r="F74" s="55"/>
      <c r="G74" s="55"/>
      <c r="H74" s="55"/>
      <c r="I74" s="55"/>
      <c r="J74" s="55"/>
      <c r="K74" s="140"/>
      <c r="L74" s="99"/>
    </row>
    <row r="75" spans="1:12" s="1" customFormat="1" ht="15" customHeight="1" x14ac:dyDescent="0.25">
      <c r="D75" s="141" t="s">
        <v>110</v>
      </c>
      <c r="E75" s="141"/>
      <c r="F75" s="141"/>
    </row>
    <row r="76" spans="1:12" s="1" customFormat="1" ht="12" customHeight="1" x14ac:dyDescent="0.2">
      <c r="D76" s="58"/>
      <c r="E76" s="58"/>
      <c r="F76" s="58"/>
      <c r="I76" s="11" t="s">
        <v>88</v>
      </c>
      <c r="K76" s="142">
        <v>1801007</v>
      </c>
      <c r="L76" s="142"/>
    </row>
    <row r="77" spans="1:12" s="1" customFormat="1" ht="12" customHeight="1" x14ac:dyDescent="0.2">
      <c r="I77" s="59" t="s">
        <v>29</v>
      </c>
      <c r="K77" s="143"/>
      <c r="L77" s="144"/>
    </row>
    <row r="78" spans="1:12" s="1" customFormat="1" ht="4.95" customHeight="1" x14ac:dyDescent="0.2">
      <c r="A78" s="60"/>
      <c r="B78" s="60"/>
      <c r="C78" s="60"/>
      <c r="D78" s="60"/>
      <c r="E78" s="60"/>
      <c r="F78" s="60"/>
    </row>
    <row r="79" spans="1:12" s="1" customFormat="1" ht="37.950000000000003" customHeight="1" x14ac:dyDescent="0.25">
      <c r="A79" s="63" t="s">
        <v>89</v>
      </c>
      <c r="B79" s="62"/>
      <c r="C79" s="62"/>
      <c r="D79" s="62"/>
      <c r="E79" s="61"/>
      <c r="F79" s="64" t="s">
        <v>31</v>
      </c>
      <c r="G79" s="67" t="s">
        <v>90</v>
      </c>
      <c r="H79" s="66"/>
      <c r="I79" s="65"/>
      <c r="J79" s="145" t="s">
        <v>91</v>
      </c>
      <c r="K79" s="145"/>
      <c r="L79" s="145"/>
    </row>
    <row r="80" spans="1:12" s="1" customFormat="1" ht="10.95" customHeight="1" x14ac:dyDescent="0.2">
      <c r="A80" s="70">
        <v>1</v>
      </c>
      <c r="B80" s="69"/>
      <c r="C80" s="69"/>
      <c r="D80" s="69"/>
      <c r="E80" s="68"/>
      <c r="F80" s="71">
        <v>2</v>
      </c>
      <c r="G80" s="74">
        <v>3</v>
      </c>
      <c r="H80" s="73"/>
      <c r="I80" s="72"/>
      <c r="J80" s="74">
        <v>4</v>
      </c>
      <c r="K80" s="146"/>
      <c r="L80" s="99"/>
    </row>
    <row r="81" spans="1:14" s="1" customFormat="1" ht="12" customHeight="1" x14ac:dyDescent="0.2">
      <c r="A81" s="128" t="s">
        <v>92</v>
      </c>
      <c r="B81" s="147"/>
      <c r="C81" s="147"/>
      <c r="D81" s="147"/>
      <c r="E81" s="147"/>
      <c r="F81" s="75">
        <v>2000</v>
      </c>
      <c r="G81" s="109">
        <v>30096.9</v>
      </c>
      <c r="H81" s="109"/>
      <c r="I81" s="109"/>
      <c r="J81" s="109">
        <v>41210.1</v>
      </c>
      <c r="K81" s="109"/>
      <c r="L81" s="109"/>
    </row>
    <row r="82" spans="1:14" s="1" customFormat="1" ht="12" customHeight="1" x14ac:dyDescent="0.2">
      <c r="A82" s="128" t="s">
        <v>93</v>
      </c>
      <c r="B82" s="129"/>
      <c r="C82" s="129"/>
      <c r="D82" s="129"/>
      <c r="E82" s="129"/>
      <c r="F82" s="75">
        <v>2120</v>
      </c>
      <c r="G82" s="148">
        <v>9435.1</v>
      </c>
      <c r="H82" s="148"/>
      <c r="I82" s="148"/>
      <c r="J82" s="149">
        <v>231</v>
      </c>
      <c r="K82" s="149"/>
      <c r="L82" s="149"/>
    </row>
    <row r="83" spans="1:14" s="1" customFormat="1" ht="12" customHeight="1" x14ac:dyDescent="0.2">
      <c r="A83" s="150" t="s">
        <v>94</v>
      </c>
      <c r="B83" s="150"/>
      <c r="C83" s="150"/>
      <c r="D83" s="150"/>
      <c r="E83" s="150"/>
      <c r="F83" s="46">
        <v>2240</v>
      </c>
      <c r="G83" s="123">
        <v>1912.2</v>
      </c>
      <c r="H83" s="123"/>
      <c r="I83" s="123"/>
      <c r="J83" s="123">
        <v>838.1</v>
      </c>
      <c r="K83" s="123"/>
      <c r="L83" s="123"/>
    </row>
    <row r="84" spans="1:14" s="1" customFormat="1" ht="12" customHeight="1" x14ac:dyDescent="0.25">
      <c r="A84" s="151" t="s">
        <v>95</v>
      </c>
      <c r="B84" s="151"/>
      <c r="C84" s="151"/>
      <c r="D84" s="151"/>
      <c r="E84" s="151"/>
      <c r="F84" s="40">
        <v>2280</v>
      </c>
      <c r="G84" s="138">
        <f>G81+G82+G83</f>
        <v>41444.199999999997</v>
      </c>
      <c r="H84" s="138"/>
      <c r="I84" s="138"/>
      <c r="J84" s="138">
        <f>J81+J82+J83</f>
        <v>42279.199999999997</v>
      </c>
      <c r="K84" s="138"/>
      <c r="L84" s="138"/>
    </row>
    <row r="85" spans="1:14" s="1" customFormat="1" ht="12" customHeight="1" x14ac:dyDescent="0.2">
      <c r="A85" s="136" t="s">
        <v>96</v>
      </c>
      <c r="B85" s="136"/>
      <c r="C85" s="136"/>
      <c r="D85" s="136"/>
      <c r="E85" s="136"/>
      <c r="F85" s="46">
        <v>2050</v>
      </c>
      <c r="G85" s="123">
        <v>-24620.2</v>
      </c>
      <c r="H85" s="123"/>
      <c r="I85" s="123"/>
      <c r="J85" s="152" t="s">
        <v>111</v>
      </c>
      <c r="K85" s="153"/>
      <c r="L85" s="153"/>
      <c r="M85" s="32"/>
      <c r="N85" s="32"/>
    </row>
    <row r="86" spans="1:14" s="1" customFormat="1" ht="12" customHeight="1" x14ac:dyDescent="0.2">
      <c r="A86" s="128" t="s">
        <v>97</v>
      </c>
      <c r="B86" s="128"/>
      <c r="C86" s="128"/>
      <c r="D86" s="128"/>
      <c r="E86" s="128"/>
      <c r="F86" s="75">
        <v>2180</v>
      </c>
      <c r="G86" s="123">
        <v>-12114</v>
      </c>
      <c r="H86" s="123"/>
      <c r="I86" s="123"/>
      <c r="J86" s="152" t="s">
        <v>112</v>
      </c>
      <c r="K86" s="153"/>
      <c r="L86" s="153"/>
      <c r="M86" s="32"/>
      <c r="N86" s="32"/>
    </row>
    <row r="87" spans="1:14" s="1" customFormat="1" ht="12" customHeight="1" x14ac:dyDescent="0.2">
      <c r="A87" s="150" t="s">
        <v>98</v>
      </c>
      <c r="B87" s="150"/>
      <c r="C87" s="150"/>
      <c r="D87" s="150"/>
      <c r="E87" s="150"/>
      <c r="F87" s="46">
        <v>2270</v>
      </c>
      <c r="G87" s="123" t="s">
        <v>73</v>
      </c>
      <c r="H87" s="123"/>
      <c r="I87" s="123"/>
      <c r="J87" s="153" t="s">
        <v>73</v>
      </c>
      <c r="K87" s="153"/>
      <c r="L87" s="153"/>
      <c r="M87" s="54"/>
      <c r="N87" s="54"/>
    </row>
    <row r="88" spans="1:14" s="1" customFormat="1" ht="12" customHeight="1" x14ac:dyDescent="0.25">
      <c r="A88" s="160" t="s">
        <v>99</v>
      </c>
      <c r="B88" s="160"/>
      <c r="C88" s="160"/>
      <c r="D88" s="160"/>
      <c r="E88" s="160"/>
      <c r="F88" s="76">
        <v>2285</v>
      </c>
      <c r="G88" s="138">
        <f>G85+G86</f>
        <v>-36734.199999999997</v>
      </c>
      <c r="H88" s="138"/>
      <c r="I88" s="138"/>
      <c r="J88" s="138">
        <f>J85+J86</f>
        <v>-29658.2</v>
      </c>
      <c r="K88" s="138"/>
      <c r="L88" s="138"/>
      <c r="M88" s="32"/>
      <c r="N88" s="32"/>
    </row>
    <row r="89" spans="1:14" s="1" customFormat="1" ht="12" customHeight="1" x14ac:dyDescent="0.2">
      <c r="A89" s="128" t="s">
        <v>100</v>
      </c>
      <c r="B89" s="128"/>
      <c r="C89" s="128"/>
      <c r="D89" s="128"/>
      <c r="E89" s="128"/>
      <c r="F89" s="75">
        <v>2290</v>
      </c>
      <c r="G89" s="159">
        <f>G84+G88</f>
        <v>4710</v>
      </c>
      <c r="H89" s="159"/>
      <c r="I89" s="159"/>
      <c r="J89" s="159">
        <f>J84+J88</f>
        <v>12620.999999999996</v>
      </c>
      <c r="K89" s="159"/>
      <c r="L89" s="159"/>
      <c r="M89" s="77"/>
      <c r="N89" s="77"/>
    </row>
    <row r="90" spans="1:14" s="1" customFormat="1" ht="12" customHeight="1" x14ac:dyDescent="0.2">
      <c r="A90" s="128" t="s">
        <v>101</v>
      </c>
      <c r="B90" s="129"/>
      <c r="C90" s="129"/>
      <c r="D90" s="129"/>
      <c r="E90" s="129"/>
      <c r="F90" s="75">
        <v>2300</v>
      </c>
      <c r="G90" s="123" t="s">
        <v>73</v>
      </c>
      <c r="H90" s="123"/>
      <c r="I90" s="123"/>
      <c r="J90" s="148" t="s">
        <v>73</v>
      </c>
      <c r="K90" s="148"/>
      <c r="L90" s="148"/>
      <c r="M90" s="54"/>
      <c r="N90" s="54"/>
    </row>
    <row r="91" spans="1:14" s="1" customFormat="1" ht="12" customHeight="1" x14ac:dyDescent="0.25">
      <c r="A91" s="137" t="s">
        <v>102</v>
      </c>
      <c r="B91" s="137"/>
      <c r="C91" s="137"/>
      <c r="D91" s="137"/>
      <c r="E91" s="137"/>
      <c r="F91" s="76">
        <v>2350</v>
      </c>
      <c r="G91" s="138">
        <f>G89</f>
        <v>4710</v>
      </c>
      <c r="H91" s="138"/>
      <c r="I91" s="138"/>
      <c r="J91" s="138">
        <f>J89</f>
        <v>12620.999999999996</v>
      </c>
      <c r="K91" s="138"/>
      <c r="L91" s="138"/>
      <c r="M91" s="77"/>
      <c r="N91" s="77"/>
    </row>
    <row r="92" spans="1:14" s="1" customFormat="1" ht="7.05" customHeight="1" x14ac:dyDescent="0.2"/>
    <row r="93" spans="1:14" s="1" customFormat="1" ht="12" customHeight="1" x14ac:dyDescent="0.25">
      <c r="A93" s="10" t="s">
        <v>103</v>
      </c>
      <c r="D93" s="78"/>
      <c r="F93" s="154" t="s">
        <v>104</v>
      </c>
      <c r="G93" s="154"/>
      <c r="H93" s="154"/>
      <c r="I93" s="154"/>
    </row>
    <row r="94" spans="1:14" s="1" customFormat="1" ht="12" customHeight="1" x14ac:dyDescent="0.2">
      <c r="D94" s="79" t="s">
        <v>105</v>
      </c>
      <c r="F94" s="155" t="s">
        <v>106</v>
      </c>
      <c r="G94" s="155"/>
      <c r="H94" s="155"/>
      <c r="I94" s="155"/>
    </row>
    <row r="95" spans="1:14" s="1" customFormat="1" ht="4.95" customHeight="1" x14ac:dyDescent="0.2"/>
    <row r="96" spans="1:14" s="1" customFormat="1" ht="12" customHeight="1" x14ac:dyDescent="0.25">
      <c r="A96" s="10" t="s">
        <v>107</v>
      </c>
      <c r="D96" s="80"/>
      <c r="F96" s="156" t="s">
        <v>108</v>
      </c>
      <c r="G96" s="156"/>
      <c r="H96" s="156"/>
      <c r="I96" s="156"/>
    </row>
    <row r="97" spans="4:9" s="1" customFormat="1" ht="10.95" customHeight="1" x14ac:dyDescent="0.2">
      <c r="D97" s="79" t="s">
        <v>105</v>
      </c>
      <c r="F97" s="155" t="s">
        <v>106</v>
      </c>
      <c r="G97" s="155"/>
      <c r="H97" s="155"/>
      <c r="I97" s="155"/>
    </row>
    <row r="98" spans="4:9" s="1" customFormat="1" ht="10.95" customHeight="1" x14ac:dyDescent="0.2"/>
    <row r="99" spans="4:9" ht="10.95" customHeight="1" x14ac:dyDescent="0.2"/>
    <row r="100" spans="4:9" ht="10.95" customHeight="1" x14ac:dyDescent="0.2"/>
    <row r="101" spans="4:9" ht="10.95" customHeight="1" x14ac:dyDescent="0.2"/>
    <row r="102" spans="4:9" ht="10.95" customHeight="1" x14ac:dyDescent="0.2"/>
    <row r="103" spans="4:9" ht="10.95" customHeight="1" x14ac:dyDescent="0.2"/>
    <row r="104" spans="4:9" ht="10.95" customHeight="1" x14ac:dyDescent="0.2"/>
    <row r="105" spans="4:9" ht="10.95" customHeight="1" x14ac:dyDescent="0.2"/>
    <row r="106" spans="4:9" ht="10.95" customHeight="1" x14ac:dyDescent="0.2"/>
    <row r="107" spans="4:9" ht="10.95" customHeight="1" x14ac:dyDescent="0.2"/>
    <row r="108" spans="4:9" ht="10.95" customHeight="1" x14ac:dyDescent="0.2"/>
    <row r="109" spans="4:9" ht="10.95" customHeight="1" x14ac:dyDescent="0.2"/>
    <row r="110" spans="4:9" ht="10.95" customHeight="1" x14ac:dyDescent="0.2"/>
    <row r="111" spans="4:9" ht="10.95" customHeight="1" x14ac:dyDescent="0.2"/>
    <row r="112" spans="4:9" ht="10.95" customHeight="1" x14ac:dyDescent="0.2"/>
    <row r="113" ht="10.95" customHeight="1" x14ac:dyDescent="0.2"/>
    <row r="114" ht="10.95" customHeight="1" x14ac:dyDescent="0.2"/>
    <row r="115" ht="10.95" customHeight="1" x14ac:dyDescent="0.2"/>
    <row r="116" ht="10.95" customHeight="1" x14ac:dyDescent="0.2"/>
    <row r="117" ht="10.95" customHeight="1" x14ac:dyDescent="0.2"/>
    <row r="118" ht="10.95" customHeight="1" x14ac:dyDescent="0.2"/>
    <row r="119" ht="10.95" customHeight="1" x14ac:dyDescent="0.2"/>
    <row r="120" ht="10.95" customHeight="1" x14ac:dyDescent="0.2"/>
    <row r="121" ht="10.95" customHeight="1" x14ac:dyDescent="0.2"/>
    <row r="122" ht="10.95" customHeight="1" x14ac:dyDescent="0.2"/>
    <row r="123" ht="10.95" customHeight="1" x14ac:dyDescent="0.2"/>
    <row r="124" ht="10.95" customHeight="1" x14ac:dyDescent="0.2"/>
    <row r="125" ht="10.95" customHeight="1" x14ac:dyDescent="0.2"/>
    <row r="126" ht="10.95" customHeight="1" x14ac:dyDescent="0.2"/>
    <row r="127" ht="10.95" customHeight="1" x14ac:dyDescent="0.2"/>
    <row r="128" ht="10.95" customHeight="1" x14ac:dyDescent="0.2"/>
    <row r="129" ht="10.95" customHeight="1" x14ac:dyDescent="0.2"/>
    <row r="130" ht="10.95" customHeight="1" x14ac:dyDescent="0.2"/>
    <row r="131" ht="10.95" customHeight="1" x14ac:dyDescent="0.2"/>
    <row r="132" ht="10.95" customHeight="1" x14ac:dyDescent="0.2"/>
    <row r="133" ht="10.95" customHeight="1" x14ac:dyDescent="0.2"/>
    <row r="134" ht="10.95" customHeight="1" x14ac:dyDescent="0.2"/>
    <row r="135" ht="10.95" customHeight="1" x14ac:dyDescent="0.2"/>
    <row r="136" ht="10.95" customHeight="1" x14ac:dyDescent="0.2"/>
    <row r="137" ht="10.95" customHeight="1" x14ac:dyDescent="0.2"/>
    <row r="138" ht="10.95" customHeight="1" x14ac:dyDescent="0.2"/>
    <row r="139" ht="10.95" customHeight="1" x14ac:dyDescent="0.2"/>
  </sheetData>
  <mergeCells count="202">
    <mergeCell ref="F93:I93"/>
    <mergeCell ref="F94:I94"/>
    <mergeCell ref="F96:I96"/>
    <mergeCell ref="F97:I97"/>
    <mergeCell ref="J50:L50"/>
    <mergeCell ref="A89:E89"/>
    <mergeCell ref="G89:I89"/>
    <mergeCell ref="J89:L89"/>
    <mergeCell ref="A90:E90"/>
    <mergeCell ref="G90:I90"/>
    <mergeCell ref="J90:L90"/>
    <mergeCell ref="A91:E91"/>
    <mergeCell ref="G91:I91"/>
    <mergeCell ref="J91:L91"/>
    <mergeCell ref="A86:E86"/>
    <mergeCell ref="G86:I86"/>
    <mergeCell ref="J86:L86"/>
    <mergeCell ref="A87:E87"/>
    <mergeCell ref="G87:I87"/>
    <mergeCell ref="J87:L87"/>
    <mergeCell ref="A88:E88"/>
    <mergeCell ref="G88:I88"/>
    <mergeCell ref="J88:L88"/>
    <mergeCell ref="A83:E83"/>
    <mergeCell ref="G83:I83"/>
    <mergeCell ref="J83:L83"/>
    <mergeCell ref="A84:E84"/>
    <mergeCell ref="G84:I84"/>
    <mergeCell ref="J84:L84"/>
    <mergeCell ref="A85:E85"/>
    <mergeCell ref="G85:I85"/>
    <mergeCell ref="J85:L85"/>
    <mergeCell ref="K74:L74"/>
    <mergeCell ref="D75:F75"/>
    <mergeCell ref="K76:L77"/>
    <mergeCell ref="J79:L79"/>
    <mergeCell ref="K80:L80"/>
    <mergeCell ref="A81:E81"/>
    <mergeCell ref="G81:I81"/>
    <mergeCell ref="J81:L81"/>
    <mergeCell ref="A82:E82"/>
    <mergeCell ref="G82:I82"/>
    <mergeCell ref="J82:L82"/>
    <mergeCell ref="A70:C70"/>
    <mergeCell ref="G70:I70"/>
    <mergeCell ref="J70:L70"/>
    <mergeCell ref="A71:E71"/>
    <mergeCell ref="G71:I71"/>
    <mergeCell ref="J71:L71"/>
    <mergeCell ref="A72:E72"/>
    <mergeCell ref="G72:I72"/>
    <mergeCell ref="J72:L72"/>
    <mergeCell ref="A67:E67"/>
    <mergeCell ref="G67:I67"/>
    <mergeCell ref="J67:L67"/>
    <mergeCell ref="A68:E68"/>
    <mergeCell ref="G68:I68"/>
    <mergeCell ref="J68:L68"/>
    <mergeCell ref="A69:E69"/>
    <mergeCell ref="G69:I69"/>
    <mergeCell ref="J69:L69"/>
    <mergeCell ref="A64:E64"/>
    <mergeCell ref="G64:I64"/>
    <mergeCell ref="J64:L64"/>
    <mergeCell ref="A65:E65"/>
    <mergeCell ref="G65:I65"/>
    <mergeCell ref="J65:L65"/>
    <mergeCell ref="A66:E66"/>
    <mergeCell ref="G66:I66"/>
    <mergeCell ref="J66:L66"/>
    <mergeCell ref="A61:E61"/>
    <mergeCell ref="G61:I61"/>
    <mergeCell ref="J61:L61"/>
    <mergeCell ref="A62:E62"/>
    <mergeCell ref="G62:I62"/>
    <mergeCell ref="J62:L62"/>
    <mergeCell ref="A63:E63"/>
    <mergeCell ref="G63:I63"/>
    <mergeCell ref="J63:L63"/>
    <mergeCell ref="A58:E58"/>
    <mergeCell ref="G58:I58"/>
    <mergeCell ref="J58:L58"/>
    <mergeCell ref="A59:E59"/>
    <mergeCell ref="G59:I59"/>
    <mergeCell ref="J59:L59"/>
    <mergeCell ref="A60:E60"/>
    <mergeCell ref="G60:H60"/>
    <mergeCell ref="K60:L60"/>
    <mergeCell ref="A55:E55"/>
    <mergeCell ref="G55:I55"/>
    <mergeCell ref="J55:L55"/>
    <mergeCell ref="A56:E56"/>
    <mergeCell ref="G56:I56"/>
    <mergeCell ref="J56:L56"/>
    <mergeCell ref="A57:E57"/>
    <mergeCell ref="G57:I57"/>
    <mergeCell ref="J57:L57"/>
    <mergeCell ref="K51:L51"/>
    <mergeCell ref="A52:E52"/>
    <mergeCell ref="G52:H52"/>
    <mergeCell ref="K52:L52"/>
    <mergeCell ref="A53:E53"/>
    <mergeCell ref="G53:I53"/>
    <mergeCell ref="J53:L53"/>
    <mergeCell ref="A54:E54"/>
    <mergeCell ref="G54:I54"/>
    <mergeCell ref="J54:L54"/>
    <mergeCell ref="G46:I46"/>
    <mergeCell ref="J46:L46"/>
    <mergeCell ref="G47:I47"/>
    <mergeCell ref="J47:L47"/>
    <mergeCell ref="A48:E48"/>
    <mergeCell ref="G48:I48"/>
    <mergeCell ref="J48:L48"/>
    <mergeCell ref="A49:E49"/>
    <mergeCell ref="G49:I49"/>
    <mergeCell ref="J49:L49"/>
    <mergeCell ref="G42:I42"/>
    <mergeCell ref="J42:L42"/>
    <mergeCell ref="G43:I43"/>
    <mergeCell ref="J43:L43"/>
    <mergeCell ref="A44:E44"/>
    <mergeCell ref="G44:I44"/>
    <mergeCell ref="J44:L44"/>
    <mergeCell ref="A45:C45"/>
    <mergeCell ref="G45:I45"/>
    <mergeCell ref="J45:L45"/>
    <mergeCell ref="A38:E38"/>
    <mergeCell ref="G38:I38"/>
    <mergeCell ref="J38:L38"/>
    <mergeCell ref="A39:E39"/>
    <mergeCell ref="G39:I39"/>
    <mergeCell ref="J39:L39"/>
    <mergeCell ref="G40:I40"/>
    <mergeCell ref="J40:L40"/>
    <mergeCell ref="G41:I41"/>
    <mergeCell ref="J41:L41"/>
    <mergeCell ref="A35:E35"/>
    <mergeCell ref="G35:I35"/>
    <mergeCell ref="J35:L35"/>
    <mergeCell ref="A36:E36"/>
    <mergeCell ref="G36:I36"/>
    <mergeCell ref="J36:L36"/>
    <mergeCell ref="A37:E37"/>
    <mergeCell ref="G37:I37"/>
    <mergeCell ref="J37:L37"/>
    <mergeCell ref="A31:E31"/>
    <mergeCell ref="G31:I31"/>
    <mergeCell ref="J31:L31"/>
    <mergeCell ref="A32:E32"/>
    <mergeCell ref="G32:I32"/>
    <mergeCell ref="J32:L32"/>
    <mergeCell ref="G33:I33"/>
    <mergeCell ref="J33:L33"/>
    <mergeCell ref="A34:E34"/>
    <mergeCell ref="G34:I34"/>
    <mergeCell ref="J34:L34"/>
    <mergeCell ref="A28:E28"/>
    <mergeCell ref="G28:I28"/>
    <mergeCell ref="J28:L28"/>
    <mergeCell ref="A29:E29"/>
    <mergeCell ref="G29:I29"/>
    <mergeCell ref="J29:L29"/>
    <mergeCell ref="A30:E30"/>
    <mergeCell ref="G30:I30"/>
    <mergeCell ref="J30:L30"/>
    <mergeCell ref="A25:E25"/>
    <mergeCell ref="G25:I25"/>
    <mergeCell ref="J25:L25"/>
    <mergeCell ref="A26:E26"/>
    <mergeCell ref="G26:I26"/>
    <mergeCell ref="J26:L26"/>
    <mergeCell ref="A27:C27"/>
    <mergeCell ref="G27:I27"/>
    <mergeCell ref="J27:L27"/>
    <mergeCell ref="G20:H20"/>
    <mergeCell ref="K21:L21"/>
    <mergeCell ref="K22:L22"/>
    <mergeCell ref="A23:E23"/>
    <mergeCell ref="G23:I23"/>
    <mergeCell ref="J23:L23"/>
    <mergeCell ref="A24:E24"/>
    <mergeCell ref="G24:I24"/>
    <mergeCell ref="J24:L24"/>
    <mergeCell ref="E8:G8"/>
    <mergeCell ref="J8:L8"/>
    <mergeCell ref="D9:G9"/>
    <mergeCell ref="J9:L9"/>
    <mergeCell ref="K11:L11"/>
    <mergeCell ref="A15:B15"/>
    <mergeCell ref="C15:G16"/>
    <mergeCell ref="K18:L18"/>
    <mergeCell ref="B19:D19"/>
    <mergeCell ref="I1:J1"/>
    <mergeCell ref="G2:L2"/>
    <mergeCell ref="A3:L3"/>
    <mergeCell ref="J4:L4"/>
    <mergeCell ref="A6:B6"/>
    <mergeCell ref="C6:G6"/>
    <mergeCell ref="J6:L6"/>
    <mergeCell ref="C7:G7"/>
    <mergeCell ref="J7:L7"/>
  </mergeCells>
  <printOptions horizontalCentered="1"/>
  <pageMargins left="0.35433070866141736" right="0.39370078740157483" top="0.74803149606299213" bottom="0.59055118110236227" header="0.51181102362204722" footer="0.51181102362204722"/>
  <pageSetup paperSize="9" orientation="portrait" r:id="rId1"/>
  <rowBreaks count="1" manualBreakCount="1">
    <brk id="4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2020-10-14T06:27:09Z</cp:lastPrinted>
  <dcterms:created xsi:type="dcterms:W3CDTF">2020-10-14T06:27:40Z</dcterms:created>
  <dcterms:modified xsi:type="dcterms:W3CDTF">2020-10-23T10:55:35Z</dcterms:modified>
</cp:coreProperties>
</file>